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450" activeTab="0"/>
  </bookViews>
  <sheets>
    <sheet name="Transformation Efficiency Kit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<sst xmlns="http://schemas.openxmlformats.org/spreadsheetml/2006/main" count="16" uniqueCount="13">
  <si>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DNA concentration [pg/µl]</t>
  </si>
  <si>
    <t># of colonies</t>
  </si>
  <si>
    <t>efficiency</t>
  </si>
  <si>
    <r>
      <t>V</t>
    </r>
    <r>
      <rPr>
        <b/>
        <vertAlign val="subscript"/>
        <sz val="11"/>
        <color indexed="8"/>
        <rFont val="Calibri"/>
        <family val="2"/>
      </rPr>
      <t>DNA transformation</t>
    </r>
    <r>
      <rPr>
        <b/>
        <sz val="11"/>
        <color indexed="8"/>
        <rFont val="Calibri"/>
        <family val="2"/>
      </rPr>
      <t xml:space="preserve"> [µl]</t>
    </r>
  </si>
  <si>
    <r>
      <t>V</t>
    </r>
    <r>
      <rPr>
        <b/>
        <vertAlign val="subscript"/>
        <sz val="11"/>
        <color indexed="8"/>
        <rFont val="Calibri"/>
        <family val="2"/>
      </rPr>
      <t>total</t>
    </r>
    <r>
      <rPr>
        <b/>
        <sz val="11"/>
        <color indexed="8"/>
        <rFont val="Calibri"/>
        <family val="2"/>
      </rPr>
      <t xml:space="preserve"> [µl]</t>
    </r>
  </si>
  <si>
    <r>
      <t>V</t>
    </r>
    <r>
      <rPr>
        <b/>
        <vertAlign val="subscript"/>
        <sz val="11"/>
        <color indexed="8"/>
        <rFont val="Calibri"/>
        <family val="2"/>
      </rPr>
      <t>plated</t>
    </r>
    <r>
      <rPr>
        <b/>
        <sz val="11"/>
        <color indexed="8"/>
        <rFont val="Calibri"/>
        <family val="2"/>
      </rPr>
      <t xml:space="preserve"> [µl]</t>
    </r>
  </si>
  <si>
    <t>average of the efficiencies calculated for each DNA concentration</t>
  </si>
  <si>
    <t>Results</t>
  </si>
  <si>
    <t>average</t>
  </si>
  <si>
    <t>weighted</t>
  </si>
  <si>
    <t>gives more importance to higher concentrations</t>
  </si>
  <si>
    <t>average # of colonies</t>
  </si>
  <si>
    <t>&lt;&lt; sample data, substitute with real data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</si>
</sst>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E+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1" xfId="0" applyBorder="1" applyAlignment="1">
      <alignment/>
    </xf>
    <xf numFmtId="0" fontId="28" fillId="0" borderId="12" xfId="0" applyFont="1" applyBorder="1" applyAlignment="1">
      <alignment/>
    </xf>
    <xf numFmtId="0" fontId="0" fillId="0" borderId="13" xfId="0" applyBorder="1" applyAlignment="1">
      <alignment/>
    </xf>
    <xf numFmtId="0" fontId="2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11" fontId="0" fillId="0" borderId="16" xfId="0" applyNumberFormat="1" applyBorder="1" applyAlignment="1">
      <alignment/>
    </xf>
    <xf numFmtId="1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31" fillId="0" borderId="0" xfId="47" applyAlignment="1">
      <alignment/>
    </xf>
    <xf numFmtId="1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8" fillId="0" borderId="22" xfId="0" applyFont="1" applyFill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165" fontId="0" fillId="33" borderId="27" xfId="0" applyNumberFormat="1" applyFont="1" applyFill="1" applyBorder="1" applyAlignment="1">
      <alignment/>
    </xf>
    <xf numFmtId="165" fontId="0" fillId="33" borderId="28" xfId="0" applyNumberFormat="1" applyFont="1" applyFill="1" applyBorder="1" applyAlignment="1" quotePrefix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114300</xdr:rowOff>
    </xdr:from>
    <xdr:to>
      <xdr:col>12</xdr:col>
      <xdr:colOff>752475</xdr:colOff>
      <xdr:row>6</xdr:row>
      <xdr:rowOff>66675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6581775" y="114300"/>
          <a:ext cx="42100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share improved versions of this sheet with the community at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http://parts.igem.org/Help:Transformation_Efficiency_Kit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Contributors: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Osthege, May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12.28125" style="0" customWidth="1"/>
    <col min="2" max="2" width="24.57421875" style="0" bestFit="1" customWidth="1"/>
    <col min="3" max="3" width="9.7109375" style="0" bestFit="1" customWidth="1"/>
    <col min="5" max="5" width="12.00390625" style="0" bestFit="1" customWidth="1"/>
    <col min="8" max="8" width="12.00390625" style="0" bestFit="1" customWidth="1"/>
  </cols>
  <sheetData>
    <row r="2" spans="2:3" ht="18">
      <c r="B2" s="1" t="s">
        <v>3</v>
      </c>
      <c r="C2" s="2">
        <v>1</v>
      </c>
    </row>
    <row r="3" spans="2:3" ht="18">
      <c r="B3" s="3" t="s">
        <v>4</v>
      </c>
      <c r="C3" s="4">
        <v>251</v>
      </c>
    </row>
    <row r="4" spans="2:5" ht="18">
      <c r="B4" s="5" t="s">
        <v>5</v>
      </c>
      <c r="C4" s="6">
        <v>20</v>
      </c>
      <c r="E4" s="20"/>
    </row>
    <row r="6" spans="2:7" ht="15">
      <c r="B6" s="11" t="s">
        <v>0</v>
      </c>
      <c r="C6" s="9">
        <v>0.5</v>
      </c>
      <c r="D6" s="9">
        <v>5</v>
      </c>
      <c r="E6" s="9">
        <v>10</v>
      </c>
      <c r="F6" s="9">
        <v>20</v>
      </c>
      <c r="G6" s="10">
        <v>50</v>
      </c>
    </row>
    <row r="7" spans="2:7" ht="15">
      <c r="B7" s="12" t="s">
        <v>1</v>
      </c>
      <c r="C7" s="7">
        <v>10</v>
      </c>
      <c r="D7" s="7">
        <v>120</v>
      </c>
      <c r="E7" s="7">
        <v>280</v>
      </c>
      <c r="F7" s="18">
        <v>480</v>
      </c>
      <c r="G7" s="4">
        <v>500</v>
      </c>
    </row>
    <row r="8" spans="2:8" ht="15">
      <c r="B8" s="12" t="s">
        <v>1</v>
      </c>
      <c r="C8" s="18">
        <v>15</v>
      </c>
      <c r="D8" s="7">
        <v>170</v>
      </c>
      <c r="E8" s="7">
        <v>360</v>
      </c>
      <c r="F8" s="18">
        <v>512</v>
      </c>
      <c r="G8" s="4">
        <v>543</v>
      </c>
      <c r="H8" s="22" t="s">
        <v>12</v>
      </c>
    </row>
    <row r="9" spans="2:7" ht="15">
      <c r="B9" s="12" t="s">
        <v>1</v>
      </c>
      <c r="C9" s="16">
        <v>12</v>
      </c>
      <c r="D9" s="8">
        <v>143</v>
      </c>
      <c r="E9" s="8">
        <v>323</v>
      </c>
      <c r="F9" s="8">
        <v>577</v>
      </c>
      <c r="G9" s="6">
        <v>552</v>
      </c>
    </row>
    <row r="10" spans="2:7" ht="15">
      <c r="B10" s="12" t="s">
        <v>11</v>
      </c>
      <c r="C10" s="27">
        <f>IF(COUNT(C7:C9)&gt;0,AVERAGE(C7:C9),"")</f>
        <v>12.333333333333334</v>
      </c>
      <c r="D10" s="28">
        <f>IF(COUNT(D7:D9)&gt;0,AVERAGE(D7:D9),"")</f>
        <v>144.33333333333334</v>
      </c>
      <c r="E10" s="28">
        <f>IF(COUNT(E7:E9)&gt;0,AVERAGE(E7:E9),"")</f>
        <v>321</v>
      </c>
      <c r="F10" s="28">
        <f>IF(COUNT(F7:F9)&gt;0,AVERAGE(F7:F9),"")</f>
        <v>523</v>
      </c>
      <c r="G10" s="29">
        <f>IF(COUNT(G7:G9)&gt;0,AVERAGE(G7:G9),"")</f>
        <v>531.6666666666666</v>
      </c>
    </row>
    <row r="11" spans="2:7" ht="15">
      <c r="B11" s="13" t="s">
        <v>2</v>
      </c>
      <c r="C11" s="14">
        <f>IF(C10&lt;&gt;"",C10/($C$2*C6/1000*$C$4/$C$3)*1000,"")</f>
        <v>309566666.6666667</v>
      </c>
      <c r="D11" s="14">
        <f>IF(D10&lt;&gt;"",D10/($C$2*D6/1000*$C$4/$C$3)*1000,"")</f>
        <v>362276666.6666667</v>
      </c>
      <c r="E11" s="14">
        <f>IF(E10&lt;&gt;"",E10/($C$2*E6/1000*$C$4/$C$3)*1000,"")</f>
        <v>402855000</v>
      </c>
      <c r="F11" s="14">
        <f>IF(F10&lt;&gt;"",F10/($C$2*F6/1000*$C$4/$C$3)*1000,"")</f>
        <v>328182500</v>
      </c>
      <c r="G11" s="15">
        <f>IF(G10&lt;&gt;"",G10/($C$2*G6/1000*$C$4/$C$3)*1000,"")</f>
        <v>133448333.33333331</v>
      </c>
    </row>
    <row r="12" ht="15.75" thickBot="1"/>
    <row r="13" spans="2:4" ht="15.75" thickTop="1">
      <c r="B13" s="23" t="s">
        <v>7</v>
      </c>
      <c r="C13" s="24" t="s">
        <v>2</v>
      </c>
      <c r="D13" s="30"/>
    </row>
    <row r="14" spans="2:8" ht="15">
      <c r="B14" s="25" t="s">
        <v>8</v>
      </c>
      <c r="C14" s="31">
        <f>AVERAGE(C11:G11)</f>
        <v>307265833.3333334</v>
      </c>
      <c r="E14" s="21" t="s">
        <v>6</v>
      </c>
      <c r="F14" s="17"/>
      <c r="G14" s="17"/>
      <c r="H14" s="17"/>
    </row>
    <row r="15" spans="2:5" ht="15.75" thickBot="1">
      <c r="B15" s="26" t="s">
        <v>9</v>
      </c>
      <c r="C15" s="32">
        <f>SUMPRODUCT(C11:G11,C6:G6)/SUMIF(C10:G10,"&gt;0",C6:G6)</f>
        <v>224921442.49512672</v>
      </c>
      <c r="E15" s="22" t="s">
        <v>10</v>
      </c>
    </row>
    <row r="16" spans="4:8" ht="15.75" thickTop="1">
      <c r="D16" s="19"/>
      <c r="H16" s="17"/>
    </row>
    <row r="18" spans="3:6" ht="15">
      <c r="C18" s="17"/>
      <c r="F18" s="17"/>
    </row>
  </sheetData>
  <sheetProtection/>
  <conditionalFormatting sqref="C14:C15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  <cfRule type="colorScale" priority="2" dxfId="0">
      <colorScale>
        <cfvo type="num" val="5000000"/>
        <cfvo type="percentile" val="50"/>
        <cfvo type="num" val="600000000"/>
        <color rgb="FFFF0000"/>
        <color theme="7"/>
        <color rgb="FF00B050"/>
      </colorScale>
    </cfRule>
    <cfRule type="colorScale" priority="1" dxfId="0">
      <colorScale>
        <cfvo type="num" val="5000000"/>
        <cfvo type="num" val="50000000"/>
        <cfvo type="num" val="500000000"/>
        <color rgb="FFFF0000"/>
        <color rgb="FFFFFF00"/>
        <color rgb="FF00B050"/>
      </colorScale>
    </cfRule>
  </conditionalFormatting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Osthege</dc:creator>
  <cp:keywords/>
  <dc:description/>
  <cp:lastModifiedBy>Michael Osthege</cp:lastModifiedBy>
  <dcterms:created xsi:type="dcterms:W3CDTF">2014-05-19T08:14:07Z</dcterms:created>
  <dcterms:modified xsi:type="dcterms:W3CDTF">2014-05-22T07:56:21Z</dcterms:modified>
  <cp:category/>
  <cp:version/>
  <cp:contentType/>
  <cp:contentStatus/>
</cp:coreProperties>
</file>